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<sst xmlns="http://schemas.openxmlformats.org/spreadsheetml/2006/main" count="62" uniqueCount="51">
  <si>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MIKROREGION LITAVKA</t>
  </si>
  <si>
    <t>dobrovolný svazek obcí</t>
  </si>
  <si>
    <t>Husova 2, 267 51 Zdice</t>
  </si>
  <si>
    <t>Návrh rozpočtu 2017</t>
  </si>
  <si>
    <t>Paragraf</t>
  </si>
  <si>
    <t>Položka</t>
  </si>
  <si>
    <t>PŘÍJMY</t>
  </si>
  <si>
    <t>Částka</t>
  </si>
  <si>
    <t>Pragraf</t>
  </si>
  <si>
    <t>VÝDAJE</t>
  </si>
  <si>
    <t>Vklady - město Zdice</t>
  </si>
  <si>
    <t>řádný rozpočet</t>
  </si>
  <si>
    <t>Investiční výdaje</t>
  </si>
  <si>
    <t>spoluúčast investice</t>
  </si>
  <si>
    <t>Ostatní osobní výdaje</t>
  </si>
  <si>
    <t>Vklady - obec Chodouň</t>
  </si>
  <si>
    <t>Sociální pojištění</t>
  </si>
  <si>
    <t>Zdravotní pojištění</t>
  </si>
  <si>
    <t>Úroky</t>
  </si>
  <si>
    <t>Úrazové pojištění</t>
  </si>
  <si>
    <t>DHDM</t>
  </si>
  <si>
    <t xml:space="preserve">Dotace SK </t>
  </si>
  <si>
    <t>Nákup materiálu</t>
  </si>
  <si>
    <t>Pronájem – provozovatel</t>
  </si>
  <si>
    <t>El. energie</t>
  </si>
  <si>
    <t>Nájemné</t>
  </si>
  <si>
    <t>Poštovné</t>
  </si>
  <si>
    <t>Právní služby</t>
  </si>
  <si>
    <t>Ostatní služby</t>
  </si>
  <si>
    <t>Pohoštění</t>
  </si>
  <si>
    <t>Opravy a udržování</t>
  </si>
  <si>
    <t>Ostatní nákupy</t>
  </si>
  <si>
    <t>Bankovní poplatky</t>
  </si>
  <si>
    <t>Celkem</t>
  </si>
  <si>
    <t>Příjmy</t>
  </si>
  <si>
    <t>Výdaje</t>
  </si>
  <si>
    <t>Saldo</t>
  </si>
  <si>
    <t>FINANCOVÁNÍ</t>
  </si>
  <si>
    <t xml:space="preserve">Úvěr KB </t>
  </si>
  <si>
    <t>Splátky úvěru KB</t>
  </si>
  <si>
    <t>Půjčka SFŽP</t>
  </si>
  <si>
    <t>Splátky půjčka SFŽP</t>
  </si>
  <si>
    <t xml:space="preserve">Úvěr ČS </t>
  </si>
  <si>
    <t>Splátky úvěru ČS</t>
  </si>
  <si>
    <t>zůstatek Bú ČS</t>
  </si>
  <si>
    <t>Splátka úvěr VaK</t>
  </si>
  <si>
    <t>zůstatek Bú KB</t>
  </si>
  <si>
    <t xml:space="preserve">Příjmy </t>
  </si>
  <si>
    <t>Přebytek rozpočtu bude uložen na běžném účtu DSO Mikroregion Litavka.</t>
  </si>
  <si>
    <t>Ing. Josef Stehlík</t>
  </si>
  <si>
    <t>předseda DSO Mikroregion Litavka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</si>
</sst>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.00\ [$Kč-405];[Red]\-#,##0.00\ [$Kč-405]"/>
  </numFmts>
  <fonts count="43">
    <font>
      <sz val="10"/>
      <name val="Arial"/>
      <family val="2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64" fontId="8" fillId="0" borderId="0">
      <alignment/>
      <protection/>
    </xf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0" xfId="38" applyFont="1" applyFill="1" applyBorder="1" applyAlignment="1" applyProtection="1">
      <alignment/>
      <protection/>
    </xf>
    <xf numFmtId="164" fontId="8" fillId="0" borderId="13" xfId="38" applyFont="1" applyFill="1" applyBorder="1" applyAlignment="1" applyProtection="1">
      <alignment/>
      <protection/>
    </xf>
    <xf numFmtId="165" fontId="7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165" fontId="7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3" xfId="38" applyFont="1" applyFill="1" applyBorder="1" applyAlignment="1" applyProtection="1">
      <alignment/>
      <protection/>
    </xf>
    <xf numFmtId="165" fontId="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8" fillId="0" borderId="12" xfId="38" applyFont="1" applyFill="1" applyBorder="1" applyAlignment="1" applyProtection="1">
      <alignment/>
      <protection/>
    </xf>
    <xf numFmtId="0" fontId="7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5" fontId="7" fillId="0" borderId="10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3" xfId="0" applyNumberFormat="1" applyFont="1" applyBorder="1" applyAlignment="1">
      <alignment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5" fillId="0" borderId="0" xfId="3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7" fillId="0" borderId="0" xfId="0" applyFont="1" applyBorder="1" applyAlignment="1">
      <alignment/>
    </xf>
    <xf numFmtId="165" fontId="8" fillId="0" borderId="11" xfId="0" applyNumberFormat="1" applyFont="1" applyBorder="1" applyAlignment="1">
      <alignment/>
    </xf>
    <xf numFmtId="165" fontId="8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13" xfId="0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8" fillId="0" borderId="0" xfId="38" applyFont="1" applyFill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PageLayoutView="0" workbookViewId="0" topLeftCell="A4">
      <selection activeCell="P19" sqref="P19"/>
    </sheetView>
  </sheetViews>
  <sheetFormatPr defaultColWidth="8.7109375" defaultRowHeight="15" customHeight="1"/>
  <cols>
    <col min="1" max="1" width="8.28125" style="0" customWidth="1"/>
    <col min="2" max="2" width="7.8515625" style="0" customWidth="1"/>
    <col min="3" max="3" width="8.7109375" style="0" customWidth="1"/>
    <col min="4" max="4" width="15.421875" style="0" customWidth="1"/>
    <col min="5" max="5" width="0" style="0" hidden="1" customWidth="1"/>
    <col min="6" max="6" width="19.7109375" style="0" customWidth="1"/>
    <col min="7" max="7" width="19.140625" style="0" customWidth="1"/>
    <col min="8" max="8" width="7.28125" style="0" customWidth="1"/>
    <col min="9" max="9" width="7.57421875" style="0" customWidth="1"/>
    <col min="10" max="10" width="18.7109375" style="0" customWidth="1"/>
    <col min="11" max="11" width="8.7109375" style="0" customWidth="1"/>
    <col min="12" max="12" width="3.421875" style="0" customWidth="1"/>
    <col min="13" max="13" width="17.00390625" style="0" customWidth="1"/>
  </cols>
  <sheetData>
    <row r="1" ht="15.75" customHeight="1">
      <c r="A1" s="1" t="s">
        <v>0</v>
      </c>
    </row>
    <row r="2" ht="15" customHeight="1">
      <c r="A2" s="2" t="s">
        <v>1</v>
      </c>
    </row>
    <row r="3" ht="15" customHeight="1">
      <c r="A3" s="3" t="s">
        <v>2</v>
      </c>
    </row>
    <row r="4" ht="15" customHeight="1">
      <c r="C4" s="3"/>
    </row>
    <row r="5" spans="1:5" s="4" customFormat="1" ht="21" customHeight="1">
      <c r="A5" s="4" t="s">
        <v>3</v>
      </c>
      <c r="D5"/>
      <c r="E5"/>
    </row>
    <row r="6" ht="21" customHeight="1"/>
    <row r="7" spans="4:5" ht="18.75" customHeight="1">
      <c r="D7" s="5"/>
      <c r="E7" s="5"/>
    </row>
    <row r="8" spans="1:13" s="5" customFormat="1" ht="15" customHeight="1">
      <c r="A8" s="6" t="s">
        <v>4</v>
      </c>
      <c r="B8" s="6" t="s">
        <v>5</v>
      </c>
      <c r="C8" s="7" t="s">
        <v>6</v>
      </c>
      <c r="D8" s="8"/>
      <c r="E8" s="9"/>
      <c r="F8" s="10" t="s">
        <v>7</v>
      </c>
      <c r="G8" s="9"/>
      <c r="H8" s="6" t="s">
        <v>8</v>
      </c>
      <c r="I8" s="11" t="s">
        <v>5</v>
      </c>
      <c r="J8" s="7" t="s">
        <v>9</v>
      </c>
      <c r="K8" s="8"/>
      <c r="L8" s="9"/>
      <c r="M8" s="12" t="s">
        <v>7</v>
      </c>
    </row>
    <row r="9" spans="1:13" ht="15" customHeight="1">
      <c r="A9" s="13"/>
      <c r="B9" s="13">
        <v>4121</v>
      </c>
      <c r="C9" s="14" t="s">
        <v>10</v>
      </c>
      <c r="D9" s="15"/>
      <c r="E9" s="16"/>
      <c r="F9" s="17">
        <v>3986000</v>
      </c>
      <c r="G9" s="18" t="s">
        <v>11</v>
      </c>
      <c r="H9" s="13">
        <v>2321</v>
      </c>
      <c r="I9" s="13">
        <v>6121</v>
      </c>
      <c r="J9" s="14" t="s">
        <v>12</v>
      </c>
      <c r="K9" s="15"/>
      <c r="L9" s="16"/>
      <c r="M9" s="19">
        <v>7500000</v>
      </c>
    </row>
    <row r="10" spans="1:13" ht="15" customHeight="1">
      <c r="A10" s="13"/>
      <c r="B10" s="13"/>
      <c r="C10" s="14"/>
      <c r="D10" s="15"/>
      <c r="E10" s="16"/>
      <c r="F10" s="17">
        <v>1014000</v>
      </c>
      <c r="G10" s="18" t="s">
        <v>13</v>
      </c>
      <c r="H10" s="13">
        <v>2321</v>
      </c>
      <c r="I10" s="13">
        <v>5021</v>
      </c>
      <c r="J10" s="14" t="s">
        <v>14</v>
      </c>
      <c r="K10" s="15"/>
      <c r="L10" s="16"/>
      <c r="M10" s="18">
        <v>200000</v>
      </c>
    </row>
    <row r="11" spans="1:13" ht="15" customHeight="1">
      <c r="A11" s="13"/>
      <c r="B11" s="13">
        <v>4121</v>
      </c>
      <c r="C11" s="14" t="s">
        <v>15</v>
      </c>
      <c r="D11" s="15"/>
      <c r="E11" s="16"/>
      <c r="F11" s="17">
        <v>2914000</v>
      </c>
      <c r="G11" s="18" t="s">
        <v>11</v>
      </c>
      <c r="H11" s="13">
        <v>2321</v>
      </c>
      <c r="I11" s="13">
        <v>5031</v>
      </c>
      <c r="J11" s="14" t="s">
        <v>16</v>
      </c>
      <c r="K11" s="15"/>
      <c r="L11" s="16"/>
      <c r="M11" s="18">
        <v>50000</v>
      </c>
    </row>
    <row r="12" spans="1:13" ht="15" customHeight="1">
      <c r="A12" s="13"/>
      <c r="B12" s="13"/>
      <c r="C12" s="14"/>
      <c r="D12" s="15"/>
      <c r="E12" s="16"/>
      <c r="F12" s="17">
        <v>386000</v>
      </c>
      <c r="G12" s="18" t="s">
        <v>13</v>
      </c>
      <c r="H12" s="13">
        <v>2321</v>
      </c>
      <c r="I12" s="13">
        <v>5032</v>
      </c>
      <c r="J12" s="14" t="s">
        <v>17</v>
      </c>
      <c r="K12" s="15"/>
      <c r="L12" s="16"/>
      <c r="M12" s="18">
        <v>25000</v>
      </c>
    </row>
    <row r="13" spans="1:13" ht="15" customHeight="1">
      <c r="A13" s="13">
        <v>6310</v>
      </c>
      <c r="B13" s="13">
        <v>2141</v>
      </c>
      <c r="C13" s="14" t="s">
        <v>18</v>
      </c>
      <c r="D13" s="15"/>
      <c r="E13" s="16"/>
      <c r="F13" s="17">
        <v>2000</v>
      </c>
      <c r="G13" s="18"/>
      <c r="H13" s="13">
        <v>2321</v>
      </c>
      <c r="I13" s="13">
        <v>5038</v>
      </c>
      <c r="J13" s="20" t="s">
        <v>19</v>
      </c>
      <c r="K13" s="21"/>
      <c r="L13" s="22"/>
      <c r="M13" s="19">
        <v>1000</v>
      </c>
    </row>
    <row r="14" spans="1:13" ht="15" customHeight="1">
      <c r="A14" s="13"/>
      <c r="B14" s="13"/>
      <c r="C14" s="14"/>
      <c r="D14" s="15"/>
      <c r="E14" s="16"/>
      <c r="F14" s="17"/>
      <c r="G14" s="18"/>
      <c r="H14" s="23">
        <v>2321</v>
      </c>
      <c r="I14" s="23">
        <v>5137</v>
      </c>
      <c r="J14" s="24" t="s">
        <v>20</v>
      </c>
      <c r="K14" s="25"/>
      <c r="L14" s="26"/>
      <c r="M14" s="27">
        <v>10000</v>
      </c>
    </row>
    <row r="15" spans="1:13" ht="15" customHeight="1">
      <c r="A15" s="13"/>
      <c r="B15" s="13">
        <v>4222</v>
      </c>
      <c r="C15" s="14" t="s">
        <v>21</v>
      </c>
      <c r="D15" s="15"/>
      <c r="E15" s="16"/>
      <c r="F15" s="17">
        <v>5500000</v>
      </c>
      <c r="G15" s="18"/>
      <c r="H15" s="23">
        <v>2321</v>
      </c>
      <c r="I15" s="23">
        <v>5139</v>
      </c>
      <c r="J15" s="24" t="s">
        <v>22</v>
      </c>
      <c r="K15" s="25"/>
      <c r="L15" s="26"/>
      <c r="M15" s="27">
        <v>2000</v>
      </c>
    </row>
    <row r="16" spans="1:13" ht="15" customHeight="1">
      <c r="A16" s="13"/>
      <c r="B16" s="13"/>
      <c r="C16" s="14"/>
      <c r="D16" s="15"/>
      <c r="E16" s="16"/>
      <c r="F16" s="17"/>
      <c r="G16" s="18"/>
      <c r="H16" s="23">
        <v>2321</v>
      </c>
      <c r="I16" s="23">
        <v>5141</v>
      </c>
      <c r="J16" s="28" t="s">
        <v>18</v>
      </c>
      <c r="K16" s="29"/>
      <c r="L16" s="30"/>
      <c r="M16" s="31">
        <v>1200000</v>
      </c>
    </row>
    <row r="17" spans="1:13" ht="15" customHeight="1">
      <c r="A17" s="13">
        <v>2321</v>
      </c>
      <c r="B17" s="13">
        <v>2139</v>
      </c>
      <c r="C17" s="20" t="s">
        <v>23</v>
      </c>
      <c r="D17" s="21"/>
      <c r="E17" s="22"/>
      <c r="F17" s="32">
        <v>460000</v>
      </c>
      <c r="G17" s="18"/>
      <c r="H17" s="23">
        <v>2321</v>
      </c>
      <c r="I17" s="23">
        <v>5154</v>
      </c>
      <c r="J17" s="28" t="s">
        <v>24</v>
      </c>
      <c r="K17" s="29"/>
      <c r="L17" s="30"/>
      <c r="M17" s="31">
        <v>50000</v>
      </c>
    </row>
    <row r="18" spans="1:13" ht="15" customHeight="1">
      <c r="A18" s="33"/>
      <c r="B18" s="33"/>
      <c r="C18" s="34"/>
      <c r="D18" s="35"/>
      <c r="E18" s="36"/>
      <c r="F18" s="33"/>
      <c r="G18" s="37"/>
      <c r="H18" s="23">
        <v>2321</v>
      </c>
      <c r="I18" s="23">
        <v>5164</v>
      </c>
      <c r="J18" s="28" t="s">
        <v>25</v>
      </c>
      <c r="K18" s="29"/>
      <c r="L18" s="30"/>
      <c r="M18" s="31">
        <v>30000</v>
      </c>
    </row>
    <row r="19" spans="1:13" ht="15" customHeight="1">
      <c r="A19" s="33"/>
      <c r="B19" s="33"/>
      <c r="C19" s="34"/>
      <c r="D19" s="35"/>
      <c r="E19" s="36"/>
      <c r="F19" s="33"/>
      <c r="G19" s="37"/>
      <c r="H19" s="23">
        <v>2321</v>
      </c>
      <c r="I19" s="23">
        <v>5161</v>
      </c>
      <c r="J19" s="28" t="s">
        <v>26</v>
      </c>
      <c r="K19" s="29"/>
      <c r="L19" s="30"/>
      <c r="M19" s="31">
        <v>2000</v>
      </c>
    </row>
    <row r="20" spans="1:13" ht="15" customHeight="1">
      <c r="A20" s="33"/>
      <c r="B20" s="33"/>
      <c r="C20" s="34"/>
      <c r="D20" s="35"/>
      <c r="E20" s="36"/>
      <c r="F20" s="33"/>
      <c r="G20" s="37"/>
      <c r="H20" s="13">
        <v>2321</v>
      </c>
      <c r="I20" s="13">
        <v>5166</v>
      </c>
      <c r="J20" s="14" t="s">
        <v>27</v>
      </c>
      <c r="K20" s="15"/>
      <c r="L20" s="16"/>
      <c r="M20" s="18">
        <v>300000</v>
      </c>
    </row>
    <row r="21" spans="1:13" ht="15" customHeight="1">
      <c r="A21" s="33"/>
      <c r="B21" s="33"/>
      <c r="C21" s="34"/>
      <c r="D21" s="35"/>
      <c r="E21" s="36"/>
      <c r="F21" s="33"/>
      <c r="G21" s="37"/>
      <c r="H21" s="13">
        <v>2321</v>
      </c>
      <c r="I21" s="13">
        <v>5169</v>
      </c>
      <c r="J21" s="14" t="s">
        <v>28</v>
      </c>
      <c r="K21" s="15"/>
      <c r="L21" s="16"/>
      <c r="M21" s="18">
        <v>50000</v>
      </c>
    </row>
    <row r="22" spans="1:13" ht="15" customHeight="1">
      <c r="A22" s="13"/>
      <c r="B22" s="13"/>
      <c r="C22" s="20"/>
      <c r="D22" s="21"/>
      <c r="E22" s="22"/>
      <c r="F22" s="32"/>
      <c r="G22" s="37"/>
      <c r="H22" s="13">
        <v>2321</v>
      </c>
      <c r="I22" s="13">
        <v>5175</v>
      </c>
      <c r="J22" s="14" t="s">
        <v>29</v>
      </c>
      <c r="K22" s="15"/>
      <c r="L22" s="16"/>
      <c r="M22" s="18">
        <v>1000</v>
      </c>
    </row>
    <row r="23" spans="1:13" ht="15" customHeight="1">
      <c r="A23" s="38"/>
      <c r="B23" s="38"/>
      <c r="C23" s="14"/>
      <c r="D23" s="15"/>
      <c r="E23" s="16"/>
      <c r="F23" s="39"/>
      <c r="G23" s="33"/>
      <c r="H23" s="13">
        <v>2321</v>
      </c>
      <c r="I23" s="13">
        <v>5171</v>
      </c>
      <c r="J23" s="14" t="s">
        <v>30</v>
      </c>
      <c r="K23" s="15"/>
      <c r="L23" s="16"/>
      <c r="M23" s="18">
        <v>100000</v>
      </c>
    </row>
    <row r="24" spans="1:13" ht="15" customHeight="1">
      <c r="A24" s="38"/>
      <c r="B24" s="38"/>
      <c r="C24" s="34"/>
      <c r="D24" s="35"/>
      <c r="E24" s="36"/>
      <c r="F24" s="33"/>
      <c r="G24" s="39"/>
      <c r="H24" s="40">
        <v>2321</v>
      </c>
      <c r="I24" s="13">
        <v>5179</v>
      </c>
      <c r="J24" s="41" t="s">
        <v>31</v>
      </c>
      <c r="K24" s="41"/>
      <c r="L24" s="41"/>
      <c r="M24" s="42">
        <v>10000</v>
      </c>
    </row>
    <row r="25" spans="1:13" ht="15" customHeight="1">
      <c r="A25" s="33"/>
      <c r="B25" s="33"/>
      <c r="C25" s="34"/>
      <c r="D25" s="35"/>
      <c r="E25" s="36"/>
      <c r="F25" s="33"/>
      <c r="G25" s="43"/>
      <c r="H25" s="13">
        <v>6310</v>
      </c>
      <c r="I25" s="13">
        <v>5163</v>
      </c>
      <c r="J25" s="14" t="s">
        <v>32</v>
      </c>
      <c r="K25" s="15"/>
      <c r="L25" s="16"/>
      <c r="M25" s="18">
        <v>15000</v>
      </c>
    </row>
    <row r="26" spans="1:13" ht="15" customHeight="1">
      <c r="A26" s="33"/>
      <c r="B26" s="33"/>
      <c r="C26" s="7" t="s">
        <v>33</v>
      </c>
      <c r="D26" s="8"/>
      <c r="E26" s="9"/>
      <c r="F26" s="44">
        <f>SUM(F9:F18)</f>
        <v>14262000</v>
      </c>
      <c r="G26" s="43"/>
      <c r="H26" s="33"/>
      <c r="I26" s="33"/>
      <c r="J26" s="7" t="s">
        <v>33</v>
      </c>
      <c r="K26" s="8"/>
      <c r="L26" s="9"/>
      <c r="M26" s="45">
        <f>SUM(M9:M25)</f>
        <v>9546000</v>
      </c>
    </row>
    <row r="27" ht="15" customHeight="1">
      <c r="M27" s="46"/>
    </row>
    <row r="29" spans="1:4" ht="15" customHeight="1">
      <c r="A29" s="47" t="s">
        <v>34</v>
      </c>
      <c r="B29" s="47"/>
      <c r="C29" s="47"/>
      <c r="D29" s="48">
        <f>SUM(F26)</f>
        <v>14262000</v>
      </c>
    </row>
    <row r="30" spans="1:4" ht="15" customHeight="1">
      <c r="A30" s="47" t="s">
        <v>35</v>
      </c>
      <c r="B30" s="47"/>
      <c r="C30" s="47"/>
      <c r="D30" s="48">
        <f>SUM(M26)</f>
        <v>9546000</v>
      </c>
    </row>
    <row r="31" spans="1:4" ht="15" customHeight="1">
      <c r="A31" s="5" t="s">
        <v>36</v>
      </c>
      <c r="B31" s="5"/>
      <c r="C31" s="5"/>
      <c r="D31" s="49">
        <f>SUM(D29-D30)</f>
        <v>4716000</v>
      </c>
    </row>
    <row r="34" spans="3:5" ht="15" customHeight="1">
      <c r="C34" s="50"/>
      <c r="D34" s="50"/>
      <c r="E34" s="50"/>
    </row>
    <row r="36" ht="18" customHeight="1"/>
    <row r="37" spans="1:8" ht="15" customHeight="1">
      <c r="A37" s="51" t="s">
        <v>37</v>
      </c>
      <c r="B37" s="52"/>
      <c r="C37" s="36"/>
      <c r="D37" s="53" t="s">
        <v>6</v>
      </c>
      <c r="E37" s="34"/>
      <c r="F37" s="35"/>
      <c r="G37" s="54" t="s">
        <v>9</v>
      </c>
      <c r="H37" s="50"/>
    </row>
    <row r="38" spans="1:20" s="47" customFormat="1" ht="15" customHeight="1">
      <c r="A38" s="14" t="s">
        <v>38</v>
      </c>
      <c r="B38" s="35"/>
      <c r="C38" s="36"/>
      <c r="D38" s="55">
        <v>0</v>
      </c>
      <c r="E38" s="56"/>
      <c r="F38" s="21" t="s">
        <v>39</v>
      </c>
      <c r="G38" s="19">
        <v>2000000</v>
      </c>
      <c r="H38" s="57"/>
      <c r="I38"/>
      <c r="J38"/>
      <c r="K38"/>
      <c r="L38"/>
      <c r="M38"/>
      <c r="N38"/>
      <c r="O38"/>
      <c r="P38"/>
      <c r="Q38"/>
      <c r="R38"/>
      <c r="S38"/>
      <c r="T38"/>
    </row>
    <row r="39" spans="1:8" ht="15" customHeight="1">
      <c r="A39" s="14" t="s">
        <v>40</v>
      </c>
      <c r="B39" s="15"/>
      <c r="C39" s="16"/>
      <c r="D39" s="39">
        <v>0</v>
      </c>
      <c r="E39" s="58"/>
      <c r="F39" s="21" t="s">
        <v>41</v>
      </c>
      <c r="G39" s="59">
        <v>1125000</v>
      </c>
      <c r="H39" s="60"/>
    </row>
    <row r="40" spans="1:8" ht="15" customHeight="1">
      <c r="A40" s="14" t="s">
        <v>42</v>
      </c>
      <c r="B40" s="15"/>
      <c r="C40" s="16"/>
      <c r="D40" s="39">
        <v>0</v>
      </c>
      <c r="E40" s="58"/>
      <c r="F40" s="21" t="s">
        <v>43</v>
      </c>
      <c r="G40" s="59">
        <v>1000000</v>
      </c>
      <c r="H40" s="60"/>
    </row>
    <row r="41" spans="1:8" ht="15" customHeight="1">
      <c r="A41" s="34" t="s">
        <v>44</v>
      </c>
      <c r="B41" s="35"/>
      <c r="C41" s="36"/>
      <c r="D41" s="55">
        <v>806199.99</v>
      </c>
      <c r="E41" s="34"/>
      <c r="F41" s="21" t="s">
        <v>45</v>
      </c>
      <c r="G41" s="59">
        <v>500000</v>
      </c>
      <c r="H41" s="60"/>
    </row>
    <row r="42" spans="1:8" ht="15" customHeight="1">
      <c r="A42" s="34" t="s">
        <v>46</v>
      </c>
      <c r="B42" s="35"/>
      <c r="C42" s="36"/>
      <c r="D42" s="55">
        <v>108083.62</v>
      </c>
      <c r="E42" s="34"/>
      <c r="F42" s="21"/>
      <c r="G42" s="59"/>
      <c r="H42" s="60"/>
    </row>
    <row r="43" spans="1:8" ht="15" customHeight="1">
      <c r="A43" s="34"/>
      <c r="B43" s="35"/>
      <c r="C43" s="36"/>
      <c r="D43" s="33"/>
      <c r="E43" s="34"/>
      <c r="F43" s="21"/>
      <c r="G43" s="59"/>
      <c r="H43" s="60"/>
    </row>
    <row r="44" spans="1:8" ht="15" customHeight="1">
      <c r="A44" s="51" t="s">
        <v>33</v>
      </c>
      <c r="B44" s="52"/>
      <c r="C44" s="61"/>
      <c r="D44" s="62">
        <f>SUM(D38:D43)</f>
        <v>914283.61</v>
      </c>
      <c r="E44" s="63"/>
      <c r="F44" s="15"/>
      <c r="G44" s="64">
        <f>SUM(G38:G41)</f>
        <v>4625000</v>
      </c>
      <c r="H44" s="60"/>
    </row>
    <row r="45" spans="2:20" ht="15" customHeight="1">
      <c r="B45" s="65"/>
      <c r="C45" s="65"/>
      <c r="D45" s="65"/>
      <c r="E45" s="65"/>
      <c r="H45" s="66"/>
      <c r="I45" s="66"/>
      <c r="J45" s="66"/>
      <c r="K45" s="66"/>
      <c r="L45" s="66"/>
      <c r="M45" s="66"/>
      <c r="T45" s="47"/>
    </row>
    <row r="46" spans="1:13" ht="15" customHeight="1">
      <c r="A46" s="66" t="s">
        <v>47</v>
      </c>
      <c r="B46" s="66"/>
      <c r="C46" s="66"/>
      <c r="D46" s="48">
        <f>SUM(D29+D44)</f>
        <v>15176283.61</v>
      </c>
      <c r="E46" s="66"/>
      <c r="F46" s="66"/>
      <c r="G46" s="66"/>
      <c r="H46" s="66"/>
      <c r="I46" s="66"/>
      <c r="J46" s="66"/>
      <c r="K46" s="66"/>
      <c r="L46" s="66"/>
      <c r="M46" s="66"/>
    </row>
    <row r="47" spans="1:7" ht="15" customHeight="1">
      <c r="A47" s="66" t="s">
        <v>35</v>
      </c>
      <c r="B47" s="66"/>
      <c r="C47" s="66"/>
      <c r="D47" s="48">
        <f>SUM(M26+G44)</f>
        <v>14171000</v>
      </c>
      <c r="E47" s="66"/>
      <c r="F47" s="66"/>
      <c r="G47" s="66"/>
    </row>
    <row r="48" spans="1:17" ht="15" customHeight="1">
      <c r="A48" s="67" t="s">
        <v>36</v>
      </c>
      <c r="B48" s="67"/>
      <c r="C48" s="67"/>
      <c r="D48" s="68">
        <f>SUM(D46-D47)</f>
        <v>1005283.6099999994</v>
      </c>
      <c r="E48" s="66"/>
      <c r="F48" s="66"/>
      <c r="G48" s="66"/>
      <c r="N48" s="47"/>
      <c r="O48" s="47"/>
      <c r="P48" s="47"/>
      <c r="Q48" s="47"/>
    </row>
    <row r="49" spans="1:7" ht="15" customHeight="1">
      <c r="A49" s="67"/>
      <c r="B49" s="67"/>
      <c r="C49" s="67"/>
      <c r="D49" s="67"/>
      <c r="E49" s="66"/>
      <c r="F49" s="66"/>
      <c r="G49" s="66"/>
    </row>
    <row r="50" spans="1:13" ht="15" customHeight="1">
      <c r="A50" s="66"/>
      <c r="B50" s="66"/>
      <c r="C50" s="66"/>
      <c r="D50" s="66"/>
      <c r="E50" s="68"/>
      <c r="F50" s="68"/>
      <c r="G50" s="66"/>
      <c r="H50" s="66"/>
      <c r="I50" s="66"/>
      <c r="J50" s="66"/>
      <c r="K50" s="66"/>
      <c r="L50" s="66"/>
      <c r="M50" s="66"/>
    </row>
    <row r="51" spans="1:13" ht="15" customHeight="1">
      <c r="A51" s="66" t="s">
        <v>48</v>
      </c>
      <c r="B51" s="66"/>
      <c r="C51" s="66"/>
      <c r="D51" s="66"/>
      <c r="E51" s="66"/>
      <c r="F51" s="66"/>
      <c r="G51" s="66"/>
      <c r="H51" s="47"/>
      <c r="I51" s="47"/>
      <c r="J51" s="47"/>
      <c r="K51" s="47"/>
      <c r="L51" s="47"/>
      <c r="M51" s="47"/>
    </row>
    <row r="53" spans="8:13" ht="15" customHeight="1">
      <c r="H53" s="47"/>
      <c r="I53" s="47"/>
      <c r="J53" s="47"/>
      <c r="K53" s="47"/>
      <c r="L53" s="47"/>
      <c r="M53" s="47"/>
    </row>
    <row r="54" spans="8:13" ht="15" customHeight="1">
      <c r="H54" s="47"/>
      <c r="L54" s="47"/>
      <c r="M54" s="47"/>
    </row>
    <row r="55" spans="4:6" ht="15" customHeight="1">
      <c r="D55" s="69"/>
      <c r="E55" s="69"/>
      <c r="F55" s="69"/>
    </row>
    <row r="57" spans="11:13" ht="15" customHeight="1">
      <c r="K57" s="70" t="s">
        <v>49</v>
      </c>
      <c r="L57" s="71"/>
      <c r="M57" s="72"/>
    </row>
    <row r="58" spans="11:12" ht="15" customHeight="1">
      <c r="K58" s="71" t="s">
        <v>50</v>
      </c>
      <c r="L58" s="71"/>
    </row>
  </sheetData>
  <sheetProtection selectLockedCells="1" selectUnlockedCells="1"/>
  <printOptions/>
  <pageMargins left="0.2361111111111111" right="0.2361111111111111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 customHeight="1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 customHeight="1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dcterms:created xsi:type="dcterms:W3CDTF">2017-03-22T10:52:42Z</dcterms:created>
  <dcterms:modified xsi:type="dcterms:W3CDTF">2017-03-22T10:52:42Z</dcterms:modified>
  <cp:category/>
  <cp:version/>
  <cp:contentType/>
  <cp:contentStatus/>
</cp:coreProperties>
</file>